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. Suzuki\Desktop\JBC申請書_その他\☆2023年度 Jブルークレジット申請\☆2023年 第2回 審査プロジェクト\1 審査認証前_16プロジェクト\JBC00000096 鳥取\20240117 申請\"/>
    </mc:Choice>
  </mc:AlternateContent>
  <xr:revisionPtr revIDLastSave="0" documentId="8_{AB37D4AC-DBDC-4C35-8A58-C1E2D4227A50}" xr6:coauthVersionLast="47" xr6:coauthVersionMax="47" xr10:uidLastSave="{00000000-0000-0000-0000-000000000000}"/>
  <bookViews>
    <workbookView xWindow="-90" yWindow="-90" windowWidth="19380" windowHeight="10380" tabRatio="880" xr2:uid="{00000000-000D-0000-FFFF-FFFF00000000}"/>
    <workbookView visibility="hidden" xWindow="-90" yWindow="-90" windowWidth="19380" windowHeight="10380" tabRatio="841" xr2:uid="{00000000-000D-0000-FFFF-FFFF01000000}"/>
  </bookViews>
  <sheets>
    <sheet name="調査での実際の座標5 被度計算済み（2024 01 16）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3" l="1"/>
  <c r="I37" i="3"/>
  <c r="J37" i="3" s="1"/>
  <c r="I36" i="3"/>
  <c r="J36" i="3" s="1"/>
  <c r="J35" i="3"/>
  <c r="J34" i="3"/>
  <c r="J33" i="3"/>
  <c r="I32" i="3"/>
  <c r="J32" i="3" s="1"/>
  <c r="I31" i="3"/>
  <c r="J30" i="3"/>
  <c r="J29" i="3"/>
  <c r="J28" i="3"/>
  <c r="J27" i="3"/>
  <c r="J26" i="3"/>
  <c r="I25" i="3"/>
  <c r="J25" i="3" s="1"/>
  <c r="J24" i="3"/>
  <c r="I23" i="3"/>
  <c r="J23" i="3" s="1"/>
  <c r="J22" i="3"/>
  <c r="J21" i="3"/>
  <c r="J20" i="3"/>
  <c r="I19" i="3"/>
  <c r="J19" i="3" s="1"/>
  <c r="J18" i="3"/>
  <c r="I17" i="3"/>
  <c r="J17" i="3" s="1"/>
  <c r="J16" i="3"/>
  <c r="I15" i="3"/>
  <c r="J15" i="3" s="1"/>
  <c r="J14" i="3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J7" i="3"/>
  <c r="I6" i="3"/>
  <c r="J6" i="3" s="1"/>
  <c r="I5" i="3"/>
  <c r="J5" i="3" s="1"/>
  <c r="I4" i="3"/>
  <c r="J4" i="3" s="1"/>
  <c r="J3" i="3"/>
  <c r="I2" i="3"/>
  <c r="J31" i="3" l="1"/>
  <c r="I38" i="3"/>
  <c r="J2" i="3"/>
  <c r="J38" i="3" l="1"/>
</calcChain>
</file>

<file path=xl/sharedStrings.xml><?xml version="1.0" encoding="utf-8"?>
<sst xmlns="http://schemas.openxmlformats.org/spreadsheetml/2006/main" count="15" uniqueCount="15">
  <si>
    <t>緯度</t>
    <rPh sb="0" eb="2">
      <t>イド</t>
    </rPh>
    <phoneticPr fontId="1"/>
  </si>
  <si>
    <t>経度</t>
    <rPh sb="0" eb="2">
      <t>ケイド</t>
    </rPh>
    <phoneticPr fontId="1"/>
  </si>
  <si>
    <t>id</t>
  </si>
  <si>
    <t>被度階級</t>
    <rPh sb="0" eb="2">
      <t>ヒド</t>
    </rPh>
    <rPh sb="2" eb="4">
      <t>カイキュウ</t>
    </rPh>
    <phoneticPr fontId="1"/>
  </si>
  <si>
    <t>area
面積ha</t>
    <rPh sb="5" eb="7">
      <t>メンセキ</t>
    </rPh>
    <phoneticPr fontId="1"/>
  </si>
  <si>
    <t>アラメ
面積ha</t>
    <rPh sb="4" eb="6">
      <t>メンセキ</t>
    </rPh>
    <phoneticPr fontId="1"/>
  </si>
  <si>
    <t>植被率</t>
    <rPh sb="0" eb="1">
      <t>ショク</t>
    </rPh>
    <rPh sb="1" eb="2">
      <t>オオ</t>
    </rPh>
    <rPh sb="2" eb="3">
      <t>リツ</t>
    </rPh>
    <phoneticPr fontId="1"/>
  </si>
  <si>
    <t>アラメ
被度階級</t>
    <rPh sb="4" eb="6">
      <t>ヒド</t>
    </rPh>
    <rPh sb="6" eb="8">
      <t>カイキュウ</t>
    </rPh>
    <phoneticPr fontId="1"/>
  </si>
  <si>
    <t>植被率（%）</t>
    <rPh sb="0" eb="1">
      <t>ショク</t>
    </rPh>
    <rPh sb="1" eb="2">
      <t>オオ</t>
    </rPh>
    <rPh sb="2" eb="3">
      <t>リツ</t>
    </rPh>
    <phoneticPr fontId="1"/>
  </si>
  <si>
    <t>75 &lt;</t>
    <phoneticPr fontId="1"/>
  </si>
  <si>
    <t>50～75</t>
    <phoneticPr fontId="1"/>
  </si>
  <si>
    <t>25～50</t>
    <phoneticPr fontId="1"/>
  </si>
  <si>
    <t>5～25</t>
    <phoneticPr fontId="1"/>
  </si>
  <si>
    <t>&lt; 5</t>
    <phoneticPr fontId="1"/>
  </si>
  <si>
    <t>アラメ面積
小数点6位以下端数切捨</t>
    <rPh sb="3" eb="5">
      <t>メンセキ</t>
    </rPh>
    <rPh sb="6" eb="9">
      <t>ショウスウテン</t>
    </rPh>
    <rPh sb="10" eb="11">
      <t>イ</t>
    </rPh>
    <rPh sb="11" eb="13">
      <t>イカ</t>
    </rPh>
    <rPh sb="13" eb="15">
      <t>ハスウ</t>
    </rPh>
    <rPh sb="15" eb="17">
      <t>キリス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</si>
</sst>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00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>
      <alignment vertical="center"/>
    </xf>
    <xf numFmtId="0" fontId="2" fillId="4" borderId="10" xfId="0" applyFont="1" applyFill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0" fontId="2" fillId="0" borderId="12" xfId="0" applyFont="1" applyBorder="1" applyAlignment="1">
      <alignment vertical="center" wrapText="1"/>
    </xf>
    <xf numFmtId="176" fontId="2" fillId="0" borderId="13" xfId="0" applyNumberFormat="1" applyFont="1" applyBorder="1">
      <alignment vertical="center"/>
    </xf>
    <xf numFmtId="0" fontId="2" fillId="0" borderId="13" xfId="0" applyFont="1" applyBorder="1">
      <alignment vertical="center"/>
    </xf>
    <xf numFmtId="177" fontId="2" fillId="0" borderId="14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0" fontId="2" fillId="0" borderId="16" xfId="0" applyFont="1" applyBorder="1" applyAlignment="1">
      <alignment vertical="center" wrapText="1"/>
    </xf>
    <xf numFmtId="176" fontId="2" fillId="0" borderId="17" xfId="0" applyNumberFormat="1" applyFont="1" applyBorder="1">
      <alignment vertical="center"/>
    </xf>
    <xf numFmtId="0" fontId="2" fillId="0" borderId="17" xfId="0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2" borderId="6" xfId="0" applyNumberFormat="1" applyFont="1" applyFill="1" applyBorder="1">
      <alignment vertical="center"/>
    </xf>
    <xf numFmtId="0" fontId="3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260830</xdr:colOff>
      <xdr:row>39</xdr:row>
      <xdr:rowOff>31121</xdr:rowOff>
    </xdr:from>
    <xdr:to>
      <xdr:col>10</xdr:col>
      <xdr:colOff>194381</xdr:colOff>
      <xdr:row>56</xdr:row>
      <xdr:rowOff>7793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626" y="6974651"/>
          <a:ext cx="6379449" cy="2884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8"/>
  <sheetViews>
    <sheetView tabSelected="1" topLeftCell="B7" zoomScale="75" zoomScaleNormal="75" workbookViewId="0">
      <selection activeCell="N48" sqref="N48"/>
    </sheetView>
    <sheetView tabSelected="1" topLeftCell="D19" zoomScale="75" zoomScaleNormal="75" workbookViewId="1">
      <selection activeCell="E13" sqref="E13"/>
    </sheetView>
  </sheetViews>
  <sheetFormatPr defaultColWidth="9.125" defaultRowHeight="13.25" x14ac:dyDescent="1.1000000000000001"/>
  <cols>
    <col min="1" max="1" width="4.125" style="1" customWidth="1"/>
    <col min="2" max="2" width="14.20703125" style="1" bestFit="1" customWidth="1"/>
    <col min="3" max="5" width="9.125" style="1"/>
    <col min="6" max="6" width="5.125" style="1" customWidth="1"/>
    <col min="7" max="7" width="9.625" style="1" bestFit="1" customWidth="1"/>
    <col min="8" max="8" width="9.125" style="1"/>
    <col min="9" max="9" width="9.625" style="1" bestFit="1" customWidth="1"/>
    <col min="10" max="12" width="9.125" style="1"/>
    <col min="13" max="13" width="9.9140625" style="1" customWidth="1"/>
    <col min="14" max="16384" width="9.125" style="1"/>
  </cols>
  <sheetData>
    <row r="1" spans="2:14" ht="35.15" customHeight="1" thickBot="1" x14ac:dyDescent="1.25">
      <c r="B1" s="1" t="s">
        <v>0</v>
      </c>
      <c r="C1" s="1" t="s">
        <v>1</v>
      </c>
      <c r="F1" s="3" t="s">
        <v>2</v>
      </c>
      <c r="G1" s="4" t="s">
        <v>4</v>
      </c>
      <c r="H1" s="4" t="s">
        <v>7</v>
      </c>
      <c r="I1" s="4" t="s">
        <v>5</v>
      </c>
      <c r="J1" s="32" t="s">
        <v>14</v>
      </c>
    </row>
    <row r="2" spans="2:14" x14ac:dyDescent="1.1000000000000001">
      <c r="B2" s="1">
        <v>35.517466666666664</v>
      </c>
      <c r="C2" s="1">
        <v>133.50348333333332</v>
      </c>
      <c r="F2" s="21">
        <v>1</v>
      </c>
      <c r="G2" s="22">
        <v>0.30718800000000002</v>
      </c>
      <c r="H2" s="23">
        <v>1</v>
      </c>
      <c r="I2" s="24">
        <f>$N$4*G2</f>
        <v>7.6797000000000011E-3</v>
      </c>
      <c r="J2" s="25">
        <f>ROUNDDOWN(I2,6)</f>
        <v>7.6790000000000001E-3</v>
      </c>
      <c r="L2" s="8" t="s">
        <v>3</v>
      </c>
      <c r="M2" s="10" t="s">
        <v>8</v>
      </c>
      <c r="N2" s="12" t="s">
        <v>6</v>
      </c>
    </row>
    <row r="3" spans="2:14" x14ac:dyDescent="1.1000000000000001">
      <c r="B3" s="1">
        <v>35.517650000000003</v>
      </c>
      <c r="C3" s="1">
        <v>133.50268333333332</v>
      </c>
      <c r="F3" s="7">
        <v>2</v>
      </c>
      <c r="G3" s="17">
        <v>0.28853600000000001</v>
      </c>
      <c r="H3" s="2">
        <v>0</v>
      </c>
      <c r="I3" s="19">
        <v>0</v>
      </c>
      <c r="J3" s="15">
        <f t="shared" ref="J3:J37" si="0">ROUNDDOWN(I3,6)</f>
        <v>0</v>
      </c>
      <c r="L3" s="11">
        <v>0</v>
      </c>
      <c r="M3" s="9">
        <v>0</v>
      </c>
      <c r="N3" s="13">
        <v>0</v>
      </c>
    </row>
    <row r="4" spans="2:14" x14ac:dyDescent="1.1000000000000001">
      <c r="B4" s="1">
        <v>35.517516666666666</v>
      </c>
      <c r="C4" s="1">
        <v>133.50243333333333</v>
      </c>
      <c r="F4" s="7">
        <v>3</v>
      </c>
      <c r="G4" s="17">
        <v>0.20016600000000001</v>
      </c>
      <c r="H4" s="2">
        <v>1</v>
      </c>
      <c r="I4" s="19">
        <f>$N$4*G4</f>
        <v>5.0041500000000006E-3</v>
      </c>
      <c r="J4" s="15">
        <f t="shared" si="0"/>
        <v>5.0039999999999998E-3</v>
      </c>
      <c r="L4" s="11">
        <v>1</v>
      </c>
      <c r="M4" s="9" t="s">
        <v>13</v>
      </c>
      <c r="N4" s="13">
        <v>2.5000000000000001E-2</v>
      </c>
    </row>
    <row r="5" spans="2:14" x14ac:dyDescent="1.1000000000000001">
      <c r="B5" s="1">
        <v>35.517616666666669</v>
      </c>
      <c r="C5" s="1">
        <v>133.50174999999999</v>
      </c>
      <c r="F5" s="7">
        <v>4</v>
      </c>
      <c r="G5" s="17">
        <v>0.243952</v>
      </c>
      <c r="H5" s="2">
        <v>0</v>
      </c>
      <c r="I5" s="19">
        <f>$N$3*G5</f>
        <v>0</v>
      </c>
      <c r="J5" s="15">
        <f t="shared" si="0"/>
        <v>0</v>
      </c>
      <c r="L5" s="11">
        <v>2</v>
      </c>
      <c r="M5" s="9" t="s">
        <v>12</v>
      </c>
      <c r="N5" s="13">
        <v>0.15</v>
      </c>
    </row>
    <row r="6" spans="2:14" x14ac:dyDescent="1.1000000000000001">
      <c r="B6" s="1">
        <v>35.517683333333331</v>
      </c>
      <c r="C6" s="1">
        <v>133.50120000000001</v>
      </c>
      <c r="F6" s="7">
        <v>5</v>
      </c>
      <c r="G6" s="17">
        <v>0.26147999999999999</v>
      </c>
      <c r="H6" s="2">
        <v>3</v>
      </c>
      <c r="I6" s="19">
        <f>$N$6*G6</f>
        <v>9.8055000000000003E-2</v>
      </c>
      <c r="J6" s="15">
        <f t="shared" si="0"/>
        <v>9.8055000000000003E-2</v>
      </c>
      <c r="L6" s="11">
        <v>3</v>
      </c>
      <c r="M6" s="10" t="s">
        <v>11</v>
      </c>
      <c r="N6" s="13">
        <v>0.375</v>
      </c>
    </row>
    <row r="7" spans="2:14" x14ac:dyDescent="1.1000000000000001">
      <c r="B7" s="1">
        <v>35.517699999999998</v>
      </c>
      <c r="C7" s="1">
        <v>133.50048333333334</v>
      </c>
      <c r="F7" s="7">
        <v>6</v>
      </c>
      <c r="G7" s="17">
        <v>0.27707399999999999</v>
      </c>
      <c r="H7" s="2">
        <v>0</v>
      </c>
      <c r="I7" s="19">
        <v>0</v>
      </c>
      <c r="J7" s="15">
        <f t="shared" si="0"/>
        <v>0</v>
      </c>
      <c r="L7" s="11">
        <v>4</v>
      </c>
      <c r="M7" s="10" t="s">
        <v>10</v>
      </c>
      <c r="N7" s="13">
        <v>0.625</v>
      </c>
    </row>
    <row r="8" spans="2:14" ht="14" thickBot="1" x14ac:dyDescent="1.25">
      <c r="B8" s="1">
        <v>35.517716666666665</v>
      </c>
      <c r="C8" s="1">
        <v>133.50008333333332</v>
      </c>
      <c r="F8" s="7">
        <v>7</v>
      </c>
      <c r="G8" s="17">
        <v>0.233816</v>
      </c>
      <c r="H8" s="2">
        <v>5</v>
      </c>
      <c r="I8" s="19">
        <f>G8*$N$8</f>
        <v>0.20458899999999999</v>
      </c>
      <c r="J8" s="15">
        <f t="shared" si="0"/>
        <v>0.20458899999999999</v>
      </c>
      <c r="L8" s="11">
        <v>5</v>
      </c>
      <c r="M8" s="10" t="s">
        <v>9</v>
      </c>
      <c r="N8" s="14">
        <v>0.875</v>
      </c>
    </row>
    <row r="9" spans="2:14" x14ac:dyDescent="1.1000000000000001">
      <c r="B9" s="1">
        <v>35.517833333333336</v>
      </c>
      <c r="C9" s="1">
        <v>133.49961666666667</v>
      </c>
      <c r="F9" s="7">
        <v>8</v>
      </c>
      <c r="G9" s="17">
        <v>0.24304700000000001</v>
      </c>
      <c r="H9" s="2">
        <v>1</v>
      </c>
      <c r="I9" s="19">
        <f>$N$4*G9</f>
        <v>6.0761750000000005E-3</v>
      </c>
      <c r="J9" s="15">
        <f t="shared" si="0"/>
        <v>6.0759999999999998E-3</v>
      </c>
    </row>
    <row r="10" spans="2:14" x14ac:dyDescent="1.1000000000000001">
      <c r="B10" s="1">
        <v>35.517800000000001</v>
      </c>
      <c r="C10" s="1">
        <v>133.49901666666668</v>
      </c>
      <c r="F10" s="7">
        <v>9</v>
      </c>
      <c r="G10" s="17">
        <v>0.25246800000000003</v>
      </c>
      <c r="H10" s="2">
        <v>5</v>
      </c>
      <c r="I10" s="19">
        <f>G10*$N$8</f>
        <v>0.22090950000000004</v>
      </c>
      <c r="J10" s="15">
        <f t="shared" si="0"/>
        <v>0.22090899999999999</v>
      </c>
    </row>
    <row r="11" spans="2:14" x14ac:dyDescent="1.1000000000000001">
      <c r="B11" s="1">
        <v>35.517816666666668</v>
      </c>
      <c r="C11" s="1">
        <v>133.49848333333333</v>
      </c>
      <c r="F11" s="7">
        <v>10</v>
      </c>
      <c r="G11" s="17">
        <v>0.23858699999999999</v>
      </c>
      <c r="H11" s="2">
        <v>1</v>
      </c>
      <c r="I11" s="19">
        <f>$N$4*G11</f>
        <v>5.964675E-3</v>
      </c>
      <c r="J11" s="15">
        <f t="shared" si="0"/>
        <v>5.9639999999999997E-3</v>
      </c>
    </row>
    <row r="12" spans="2:14" x14ac:dyDescent="1.1000000000000001">
      <c r="B12" s="1">
        <v>35.517850000000003</v>
      </c>
      <c r="C12" s="1">
        <v>133.49785</v>
      </c>
      <c r="F12" s="7">
        <v>11</v>
      </c>
      <c r="G12" s="17">
        <v>0.29058499999999998</v>
      </c>
      <c r="H12" s="2">
        <v>5</v>
      </c>
      <c r="I12" s="19">
        <f>G12*$N$8</f>
        <v>0.25426187499999997</v>
      </c>
      <c r="J12" s="15">
        <f t="shared" si="0"/>
        <v>0.25426100000000001</v>
      </c>
    </row>
    <row r="13" spans="2:14" x14ac:dyDescent="1.1000000000000001">
      <c r="B13" s="1">
        <v>35.518349999999998</v>
      </c>
      <c r="C13" s="1">
        <v>133.49726666666666</v>
      </c>
      <c r="F13" s="7">
        <v>12</v>
      </c>
      <c r="G13" s="17">
        <v>0.24478</v>
      </c>
      <c r="H13" s="2">
        <v>4</v>
      </c>
      <c r="I13" s="19">
        <f>N7*G13</f>
        <v>0.1529875</v>
      </c>
      <c r="J13" s="15">
        <f t="shared" si="0"/>
        <v>0.15298700000000001</v>
      </c>
    </row>
    <row r="14" spans="2:14" x14ac:dyDescent="1.1000000000000001">
      <c r="B14" s="1">
        <v>35.5184</v>
      </c>
      <c r="C14" s="1">
        <v>133.49813333333333</v>
      </c>
      <c r="F14" s="7">
        <v>13</v>
      </c>
      <c r="G14" s="17">
        <v>0.25954300000000002</v>
      </c>
      <c r="H14" s="2">
        <v>0</v>
      </c>
      <c r="I14" s="19">
        <v>0</v>
      </c>
      <c r="J14" s="15">
        <f t="shared" si="0"/>
        <v>0</v>
      </c>
    </row>
    <row r="15" spans="2:14" x14ac:dyDescent="1.1000000000000001">
      <c r="B15" s="1">
        <v>35.518433333333334</v>
      </c>
      <c r="C15" s="1">
        <v>133.49841666666666</v>
      </c>
      <c r="F15" s="7">
        <v>14</v>
      </c>
      <c r="G15" s="17">
        <v>0.28797899999999998</v>
      </c>
      <c r="H15" s="2">
        <v>1</v>
      </c>
      <c r="I15" s="19">
        <f>$N$4*G15</f>
        <v>7.1994750000000003E-3</v>
      </c>
      <c r="J15" s="15">
        <f t="shared" si="0"/>
        <v>7.1989999999999997E-3</v>
      </c>
    </row>
    <row r="16" spans="2:14" x14ac:dyDescent="1.1000000000000001">
      <c r="B16" s="1">
        <v>35.518333333333331</v>
      </c>
      <c r="C16" s="1">
        <v>133.4992</v>
      </c>
      <c r="F16" s="7">
        <v>15</v>
      </c>
      <c r="G16" s="17">
        <v>0.24926599999999999</v>
      </c>
      <c r="H16" s="2">
        <v>0</v>
      </c>
      <c r="I16" s="19">
        <v>0</v>
      </c>
      <c r="J16" s="15">
        <f t="shared" si="0"/>
        <v>0</v>
      </c>
    </row>
    <row r="17" spans="2:10" x14ac:dyDescent="1.1000000000000001">
      <c r="B17" s="1">
        <v>35.518349999999998</v>
      </c>
      <c r="C17" s="1">
        <v>133.49965</v>
      </c>
      <c r="F17" s="7">
        <v>16</v>
      </c>
      <c r="G17" s="17">
        <v>0.265038</v>
      </c>
      <c r="H17" s="2">
        <v>3</v>
      </c>
      <c r="I17" s="19">
        <f>G17*$N$6</f>
        <v>9.9389249999999998E-2</v>
      </c>
      <c r="J17" s="15">
        <f t="shared" si="0"/>
        <v>9.9389000000000005E-2</v>
      </c>
    </row>
    <row r="18" spans="2:10" x14ac:dyDescent="1.1000000000000001">
      <c r="B18" s="1">
        <v>35.518299999999996</v>
      </c>
      <c r="C18" s="1">
        <v>133.50028333333333</v>
      </c>
      <c r="F18" s="7">
        <v>17</v>
      </c>
      <c r="G18" s="17">
        <v>0.260853</v>
      </c>
      <c r="H18" s="2">
        <v>0</v>
      </c>
      <c r="I18" s="19">
        <v>0</v>
      </c>
      <c r="J18" s="15">
        <f t="shared" si="0"/>
        <v>0</v>
      </c>
    </row>
    <row r="19" spans="2:10" x14ac:dyDescent="1.1000000000000001">
      <c r="B19" s="1">
        <v>35.5182</v>
      </c>
      <c r="C19" s="1">
        <v>133.50088333333332</v>
      </c>
      <c r="F19" s="7">
        <v>18</v>
      </c>
      <c r="G19" s="17">
        <v>0.28988799999999998</v>
      </c>
      <c r="H19" s="2">
        <v>1</v>
      </c>
      <c r="I19" s="19">
        <f>$N$4*G19</f>
        <v>7.2471999999999996E-3</v>
      </c>
      <c r="J19" s="15">
        <f t="shared" si="0"/>
        <v>7.247E-3</v>
      </c>
    </row>
    <row r="20" spans="2:10" x14ac:dyDescent="1.1000000000000001">
      <c r="B20" s="1">
        <v>35.518233333333335</v>
      </c>
      <c r="C20" s="1">
        <v>133.50139999999999</v>
      </c>
      <c r="F20" s="7">
        <v>19</v>
      </c>
      <c r="G20" s="17">
        <v>0.23810200000000001</v>
      </c>
      <c r="H20" s="2">
        <v>0</v>
      </c>
      <c r="I20" s="19">
        <v>0</v>
      </c>
      <c r="J20" s="15">
        <f t="shared" si="0"/>
        <v>0</v>
      </c>
    </row>
    <row r="21" spans="2:10" x14ac:dyDescent="1.1000000000000001">
      <c r="B21" s="1">
        <v>35.518216666666667</v>
      </c>
      <c r="C21" s="1">
        <v>133.50194999999999</v>
      </c>
      <c r="F21" s="7">
        <v>20</v>
      </c>
      <c r="G21" s="17">
        <v>0.27183099999999999</v>
      </c>
      <c r="H21" s="2">
        <v>0</v>
      </c>
      <c r="I21" s="19">
        <v>0</v>
      </c>
      <c r="J21" s="15">
        <f t="shared" si="0"/>
        <v>0</v>
      </c>
    </row>
    <row r="22" spans="2:10" x14ac:dyDescent="1.1000000000000001">
      <c r="B22" s="1">
        <v>35.518116666666664</v>
      </c>
      <c r="C22" s="1">
        <v>133.50236666666666</v>
      </c>
      <c r="F22" s="7">
        <v>21</v>
      </c>
      <c r="G22" s="17">
        <v>0.23624700000000001</v>
      </c>
      <c r="H22" s="2">
        <v>0</v>
      </c>
      <c r="I22" s="19">
        <v>0</v>
      </c>
      <c r="J22" s="15">
        <f t="shared" si="0"/>
        <v>0</v>
      </c>
    </row>
    <row r="23" spans="2:10" x14ac:dyDescent="1.1000000000000001">
      <c r="B23" s="1">
        <v>35.518016666666668</v>
      </c>
      <c r="C23" s="1">
        <v>133.50299999999999</v>
      </c>
      <c r="F23" s="7">
        <v>22</v>
      </c>
      <c r="G23" s="17">
        <v>0.250139</v>
      </c>
      <c r="H23" s="2">
        <v>1</v>
      </c>
      <c r="I23" s="19">
        <f>$N$4*G23</f>
        <v>6.2534750000000005E-3</v>
      </c>
      <c r="J23" s="15">
        <f t="shared" si="0"/>
        <v>6.2529999999999999E-3</v>
      </c>
    </row>
    <row r="24" spans="2:10" x14ac:dyDescent="1.1000000000000001">
      <c r="B24" s="1">
        <v>35.518050000000002</v>
      </c>
      <c r="C24" s="1">
        <v>133.50351666666666</v>
      </c>
      <c r="F24" s="7">
        <v>23</v>
      </c>
      <c r="G24" s="17">
        <v>0.238118</v>
      </c>
      <c r="H24" s="2">
        <v>0</v>
      </c>
      <c r="I24" s="19">
        <v>0</v>
      </c>
      <c r="J24" s="15">
        <f t="shared" si="0"/>
        <v>0</v>
      </c>
    </row>
    <row r="25" spans="2:10" x14ac:dyDescent="1.1000000000000001">
      <c r="B25" s="1">
        <v>35.518016666666668</v>
      </c>
      <c r="C25" s="1">
        <v>133.50396666666666</v>
      </c>
      <c r="F25" s="7">
        <v>24</v>
      </c>
      <c r="G25" s="17">
        <v>0.27940399999999999</v>
      </c>
      <c r="H25" s="2">
        <v>1</v>
      </c>
      <c r="I25" s="19">
        <f>$N$4*G25</f>
        <v>6.9851000000000002E-3</v>
      </c>
      <c r="J25" s="15">
        <f t="shared" si="0"/>
        <v>6.9849999999999999E-3</v>
      </c>
    </row>
    <row r="26" spans="2:10" x14ac:dyDescent="1.1000000000000001">
      <c r="B26" s="1">
        <v>35.518866666666668</v>
      </c>
      <c r="C26" s="1">
        <v>133.50311666666667</v>
      </c>
      <c r="F26" s="7">
        <v>25</v>
      </c>
      <c r="G26" s="17">
        <v>2.4266570000000001</v>
      </c>
      <c r="H26" s="2">
        <v>0</v>
      </c>
      <c r="I26" s="19">
        <v>0</v>
      </c>
      <c r="J26" s="15">
        <f t="shared" si="0"/>
        <v>0</v>
      </c>
    </row>
    <row r="27" spans="2:10" x14ac:dyDescent="1.1000000000000001">
      <c r="B27" s="1">
        <v>35.519133333333336</v>
      </c>
      <c r="C27" s="1">
        <v>133.50116666666668</v>
      </c>
      <c r="F27" s="7">
        <v>26</v>
      </c>
      <c r="G27" s="17">
        <v>2.4616829999999998</v>
      </c>
      <c r="H27" s="2">
        <v>0</v>
      </c>
      <c r="I27" s="19">
        <v>0</v>
      </c>
      <c r="J27" s="15">
        <f t="shared" si="0"/>
        <v>0</v>
      </c>
    </row>
    <row r="28" spans="2:10" x14ac:dyDescent="1.1000000000000001">
      <c r="B28" s="1">
        <v>35.519216666666665</v>
      </c>
      <c r="C28" s="1">
        <v>133.49966666666666</v>
      </c>
      <c r="F28" s="7">
        <v>27</v>
      </c>
      <c r="G28" s="17">
        <v>1.853901</v>
      </c>
      <c r="H28" s="2">
        <v>0</v>
      </c>
      <c r="I28" s="19">
        <v>0</v>
      </c>
      <c r="J28" s="15">
        <f t="shared" si="0"/>
        <v>0</v>
      </c>
    </row>
    <row r="29" spans="2:10" x14ac:dyDescent="1.1000000000000001">
      <c r="B29" s="1">
        <v>35.519485699999997</v>
      </c>
      <c r="C29" s="1">
        <v>133.49787370000001</v>
      </c>
      <c r="F29" s="7">
        <v>30</v>
      </c>
      <c r="G29" s="17">
        <v>2.6964489999999999</v>
      </c>
      <c r="H29" s="2">
        <v>0</v>
      </c>
      <c r="I29" s="19">
        <v>0</v>
      </c>
      <c r="J29" s="15">
        <f t="shared" si="0"/>
        <v>0</v>
      </c>
    </row>
    <row r="30" spans="2:10" x14ac:dyDescent="1.1000000000000001">
      <c r="B30" s="1">
        <v>35.518299999999996</v>
      </c>
      <c r="C30" s="1">
        <v>133.49653333333333</v>
      </c>
      <c r="F30" s="7">
        <v>31</v>
      </c>
      <c r="G30" s="17">
        <v>2.4016449999999998</v>
      </c>
      <c r="H30" s="2">
        <v>0</v>
      </c>
      <c r="I30" s="19">
        <v>0</v>
      </c>
      <c r="J30" s="15">
        <f t="shared" si="0"/>
        <v>0</v>
      </c>
    </row>
    <row r="31" spans="2:10" x14ac:dyDescent="1.1000000000000001">
      <c r="B31" s="1">
        <v>35.516933333333334</v>
      </c>
      <c r="C31" s="1">
        <v>133.49551666666667</v>
      </c>
      <c r="F31" s="7">
        <v>32</v>
      </c>
      <c r="G31" s="17">
        <v>0.834094</v>
      </c>
      <c r="H31" s="2">
        <v>1</v>
      </c>
      <c r="I31" s="19">
        <f>$N$4*G31</f>
        <v>2.0852350000000002E-2</v>
      </c>
      <c r="J31" s="15">
        <f t="shared" si="0"/>
        <v>2.0851999999999999E-2</v>
      </c>
    </row>
    <row r="32" spans="2:10" x14ac:dyDescent="1.1000000000000001">
      <c r="B32" s="1">
        <v>35.516150000000003</v>
      </c>
      <c r="C32" s="1">
        <v>133.49456666666666</v>
      </c>
      <c r="F32" s="7">
        <v>33</v>
      </c>
      <c r="G32" s="17">
        <v>2.3426930000000001</v>
      </c>
      <c r="H32" s="2">
        <v>1</v>
      </c>
      <c r="I32" s="19">
        <f>$N$4*G32</f>
        <v>5.8567325000000003E-2</v>
      </c>
      <c r="J32" s="15">
        <f t="shared" si="0"/>
        <v>5.8567000000000001E-2</v>
      </c>
    </row>
    <row r="33" spans="2:11" x14ac:dyDescent="1.1000000000000001">
      <c r="B33" s="1">
        <v>35.517833333333336</v>
      </c>
      <c r="C33" s="1">
        <v>133.49590000000001</v>
      </c>
      <c r="F33" s="7">
        <v>34</v>
      </c>
      <c r="G33" s="17">
        <v>1.538605</v>
      </c>
      <c r="H33" s="2">
        <v>0</v>
      </c>
      <c r="I33" s="19">
        <v>0</v>
      </c>
      <c r="J33" s="15">
        <f t="shared" si="0"/>
        <v>0</v>
      </c>
    </row>
    <row r="34" spans="2:11" x14ac:dyDescent="1.1000000000000001">
      <c r="B34" s="1">
        <v>35.517183333333335</v>
      </c>
      <c r="C34" s="1">
        <v>133.49440000000001</v>
      </c>
      <c r="F34" s="7">
        <v>35</v>
      </c>
      <c r="G34" s="17">
        <v>2.399035</v>
      </c>
      <c r="H34" s="2">
        <v>0</v>
      </c>
      <c r="I34" s="19">
        <v>0</v>
      </c>
      <c r="J34" s="15">
        <f t="shared" si="0"/>
        <v>0</v>
      </c>
    </row>
    <row r="35" spans="2:11" x14ac:dyDescent="1.1000000000000001">
      <c r="B35" s="1">
        <v>35.515256999999998</v>
      </c>
      <c r="C35" s="1">
        <v>133.49356309999999</v>
      </c>
      <c r="F35" s="7">
        <v>36</v>
      </c>
      <c r="G35" s="17">
        <v>3.7172100000000001</v>
      </c>
      <c r="H35" s="2">
        <v>0</v>
      </c>
      <c r="I35" s="19">
        <v>0</v>
      </c>
      <c r="J35" s="15">
        <f t="shared" si="0"/>
        <v>0</v>
      </c>
    </row>
    <row r="36" spans="2:11" x14ac:dyDescent="1.1000000000000001">
      <c r="F36" s="7">
        <v>37</v>
      </c>
      <c r="G36" s="17">
        <v>0.236816</v>
      </c>
      <c r="H36" s="2">
        <v>5</v>
      </c>
      <c r="I36" s="19">
        <f>G36*$N$8</f>
        <v>0.20721400000000001</v>
      </c>
      <c r="J36" s="15">
        <f t="shared" si="0"/>
        <v>0.20721400000000001</v>
      </c>
    </row>
    <row r="37" spans="2:11" ht="14" thickBot="1" x14ac:dyDescent="1.25">
      <c r="F37" s="26">
        <v>38</v>
      </c>
      <c r="G37" s="27">
        <v>0.31332900000000002</v>
      </c>
      <c r="H37" s="28">
        <v>4</v>
      </c>
      <c r="I37" s="29">
        <f>N7*G37</f>
        <v>0.19583062500000001</v>
      </c>
      <c r="J37" s="30">
        <f t="shared" si="0"/>
        <v>0.19583</v>
      </c>
    </row>
    <row r="38" spans="2:11" ht="14" thickBot="1" x14ac:dyDescent="1.25">
      <c r="F38" s="5"/>
      <c r="G38" s="18">
        <f>SUM(G2:G37)</f>
        <v>29.430204000000003</v>
      </c>
      <c r="H38" s="6"/>
      <c r="I38" s="20">
        <f>SUM(I2:I37)</f>
        <v>1.5650663749999998</v>
      </c>
      <c r="J38" s="31">
        <f>SUM(J2:J37)</f>
        <v>1.5650600000000001</v>
      </c>
      <c r="K38" s="16"/>
    </row>
  </sheetData>
  <phoneticPr fontId="1"/>
  <pageMargins left="0.7" right="0.7" top="0.75" bottom="0.75" header="0.3" footer="0.3"/>
  <pageSetup paperSize="9" scale="63" orientation="portrait" r:id="rId1"/>
  <ignoredErrors>
    <ignoredError sqref="I9:I1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調査での実際の座標5 被度計算済み（2024 01 16）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武坂 亮</dc:creator>
  <cp:lastModifiedBy>Y. Suzuki</cp:lastModifiedBy>
  <cp:lastPrinted>2024-01-17T02:00:08Z</cp:lastPrinted>
  <dcterms:created xsi:type="dcterms:W3CDTF">2023-07-25T05:08:16Z</dcterms:created>
  <dcterms:modified xsi:type="dcterms:W3CDTF">2024-01-18T01:44:40Z</dcterms:modified>
</cp:coreProperties>
</file>